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6" windowHeight="8988" tabRatio="860" activeTab="2"/>
  </bookViews>
  <sheets>
    <sheet name="Ore 12.00  26 maggio 2019" sheetId="1" r:id="rId1"/>
    <sheet name="Ore 19.00  26 maggio 2019" sheetId="2" r:id="rId2"/>
    <sheet name="Ore 23.00  26 maggio 2019" sheetId="3" r:id="rId3"/>
  </sheets>
  <definedNames>
    <definedName name="_xlnm.Print_Area" localSheetId="0">'Ore 12.00  26 maggio 2019'!$A$1:$L$36</definedName>
  </definedNames>
  <calcPr fullCalcOnLoad="1"/>
</workbook>
</file>

<file path=xl/sharedStrings.xml><?xml version="1.0" encoding="utf-8"?>
<sst xmlns="http://schemas.openxmlformats.org/spreadsheetml/2006/main" count="104" uniqueCount="22">
  <si>
    <t xml:space="preserve">    </t>
  </si>
  <si>
    <t xml:space="preserve"> </t>
  </si>
  <si>
    <t xml:space="preserve">SEZ. </t>
  </si>
  <si>
    <t>ELETTORI</t>
  </si>
  <si>
    <t>VOTANTI</t>
  </si>
  <si>
    <t xml:space="preserve">UBICAZIONE   </t>
  </si>
  <si>
    <t>Maschi</t>
  </si>
  <si>
    <t>Femmine</t>
  </si>
  <si>
    <t>TOTALE</t>
  </si>
  <si>
    <t>Comunita' Montana frazione S.Maria a Vico</t>
  </si>
  <si>
    <t xml:space="preserve">   </t>
  </si>
  <si>
    <t xml:space="preserve">           </t>
  </si>
  <si>
    <t xml:space="preserve">  </t>
  </si>
  <si>
    <t xml:space="preserve">     </t>
  </si>
  <si>
    <t>Scuola Elementare  - via  Roma</t>
  </si>
  <si>
    <t>Scuola Elementare - piazza Giovanni XXIII</t>
  </si>
  <si>
    <t>Scuola Elementare  Vassi - via S.Lorenzo</t>
  </si>
  <si>
    <t>Scuola Elementare S.Caterina - via Linguiti</t>
  </si>
  <si>
    <t xml:space="preserve">Ex  Scuola Elementare frazione Ornito - </t>
  </si>
  <si>
    <t>Scuola Media entrata I.T.C. - via Beneventano</t>
  </si>
  <si>
    <t xml:space="preserve">                                                                TOTALI</t>
  </si>
  <si>
    <t>Scuola Media entrata I.T.S. - via Beneventano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</si>
</sst>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0.000%"/>
    <numFmt numFmtId="186" formatCode="0.0000%"/>
    <numFmt numFmtId="187" formatCode="0.0"/>
    <numFmt numFmtId="188" formatCode="0.000"/>
    <numFmt numFmtId="189" formatCode="_-* #,##0.0_-;\-* #,##0.0_-;_-* &quot;-&quot;??_-;_-@_-"/>
    <numFmt numFmtId="190" formatCode="_-* #,##0_-;\-* #,##0_-;_-* &quot;-&quot;??_-;_-@_-"/>
  </numFmts>
  <fonts count="56">
    <font>
      <sz val="10"/>
      <name val="Arial"/>
      <family val="0"/>
    </font>
    <font>
      <b/>
      <i/>
      <sz val="48"/>
      <name val="Arial"/>
      <family val="2"/>
    </font>
    <font>
      <b/>
      <i/>
      <sz val="3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6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6"/>
      <name val="Arial"/>
      <family val="2"/>
    </font>
    <font>
      <sz val="18"/>
      <color indexed="1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36"/>
      <name val="Times New Roman"/>
      <family val="1"/>
    </font>
    <font>
      <b/>
      <sz val="48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48"/>
      <color indexed="8"/>
      <name val="Arial"/>
      <family val="0"/>
    </font>
    <font>
      <b/>
      <i/>
      <sz val="36"/>
      <color indexed="8"/>
      <name val="Arial"/>
      <family val="0"/>
    </font>
    <font>
      <b/>
      <i/>
      <sz val="72"/>
      <color indexed="8"/>
      <name val="Arial"/>
      <family val="0"/>
    </font>
    <font>
      <b/>
      <sz val="48"/>
      <color indexed="8"/>
      <name val="Arial"/>
      <family val="0"/>
    </font>
    <font>
      <b/>
      <sz val="3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34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1" fontId="13" fillId="33" borderId="15" xfId="0" applyNumberFormat="1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/>
    </xf>
    <xf numFmtId="0" fontId="12" fillId="33" borderId="26" xfId="0" applyFont="1" applyFill="1" applyBorder="1" applyAlignment="1">
      <alignment horizontal="center" vertical="center"/>
    </xf>
    <xf numFmtId="10" fontId="15" fillId="0" borderId="27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2</xdr:col>
      <xdr:colOff>2381250</xdr:colOff>
      <xdr:row>6</xdr:row>
      <xdr:rowOff>257175</xdr:rowOff>
    </xdr:to>
    <xdr:pic>
      <xdr:nvPicPr>
        <xdr:cNvPr id="1" name="Picture 11" descr="stemma giffoni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0"/>
          <a:ext cx="22860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4057650</xdr:colOff>
      <xdr:row>1</xdr:row>
      <xdr:rowOff>219075</xdr:rowOff>
    </xdr:from>
    <xdr:to>
      <xdr:col>6</xdr:col>
      <xdr:colOff>1790700</xdr:colOff>
      <xdr:row>2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619750" y="733425"/>
          <a:ext cx="144970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96012" rIns="109728" bIns="0"/>
        <a:p>
          <a:pPr algn="ctr">
            <a:defRPr/>
          </a:pPr>
          <a:r>
            <a:rPr lang="en-US" cap="none" sz="4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GIFFONI VALLE PIANA</a:t>
          </a:r>
        </a:p>
      </xdr:txBody>
    </xdr:sp>
    <xdr:clientData/>
  </xdr:twoCellAnchor>
  <xdr:twoCellAnchor>
    <xdr:from>
      <xdr:col>2</xdr:col>
      <xdr:colOff>2543175</xdr:colOff>
      <xdr:row>2</xdr:row>
      <xdr:rowOff>400050</xdr:rowOff>
    </xdr:from>
    <xdr:to>
      <xdr:col>8</xdr:col>
      <xdr:colOff>1466850</xdr:colOff>
      <xdr:row>4</xdr:row>
      <xdr:rowOff>200025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105275" y="1933575"/>
          <a:ext cx="205454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68580" rIns="91440" bIns="0"/>
        <a:p>
          <a:pPr algn="ctr">
            <a:defRPr/>
          </a:pPr>
          <a:r>
            <a:rPr lang="en-US" cap="none" sz="3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ELEZIONE DEL SENATO DELLA REPUBBLICA</a:t>
          </a:r>
        </a:p>
      </xdr:txBody>
    </xdr:sp>
    <xdr:clientData/>
  </xdr:twoCellAnchor>
  <xdr:twoCellAnchor>
    <xdr:from>
      <xdr:col>2</xdr:col>
      <xdr:colOff>7858125</xdr:colOff>
      <xdr:row>5</xdr:row>
      <xdr:rowOff>28575</xdr:rowOff>
    </xdr:from>
    <xdr:to>
      <xdr:col>5</xdr:col>
      <xdr:colOff>695325</xdr:colOff>
      <xdr:row>6</xdr:row>
      <xdr:rowOff>314325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420225" y="3105150"/>
          <a:ext cx="6886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68580" rIns="91440" bIns="0"/>
        <a:p>
          <a:pPr algn="ctr">
            <a:defRPr/>
          </a:pPr>
          <a:r>
            <a:rPr lang="en-US" cap="none" sz="3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 e 14 APRILE 2008</a:t>
          </a:r>
        </a:p>
      </xdr:txBody>
    </xdr:sp>
    <xdr:clientData/>
  </xdr:twoCellAnchor>
  <xdr:twoCellAnchor>
    <xdr:from>
      <xdr:col>1</xdr:col>
      <xdr:colOff>161925</xdr:colOff>
      <xdr:row>27</xdr:row>
      <xdr:rowOff>28575</xdr:rowOff>
    </xdr:from>
    <xdr:to>
      <xdr:col>5</xdr:col>
      <xdr:colOff>2276475</xdr:colOff>
      <xdr:row>28</xdr:row>
      <xdr:rowOff>161925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790575" y="17087850"/>
          <a:ext cx="17097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68580" rIns="0" bIns="0"/>
        <a:p>
          <a:pPr algn="l">
            <a:defRPr/>
          </a:pPr>
          <a:r>
            <a:rPr lang="en-US" cap="none" sz="3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Percentuale dei votanti alle ore  15.00   del  giorno   14  aprile  2008 </a:t>
          </a:r>
        </a:p>
      </xdr:txBody>
    </xdr:sp>
    <xdr:clientData/>
  </xdr:twoCellAnchor>
  <xdr:twoCellAnchor>
    <xdr:from>
      <xdr:col>2</xdr:col>
      <xdr:colOff>2476500</xdr:colOff>
      <xdr:row>0</xdr:row>
      <xdr:rowOff>352425</xdr:rowOff>
    </xdr:from>
    <xdr:to>
      <xdr:col>9</xdr:col>
      <xdr:colOff>161925</xdr:colOff>
      <xdr:row>2</xdr:row>
      <xdr:rowOff>161925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4038600" y="352425"/>
          <a:ext cx="22021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137160" rIns="164592" bIns="0"/>
        <a:p>
          <a:pPr algn="ctr">
            <a:defRPr/>
          </a:pPr>
          <a:r>
            <a:rPr lang="en-US" cap="none" sz="7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 DI GIFFONI VALLE PIANA   (SA)</a:t>
          </a:r>
        </a:p>
      </xdr:txBody>
    </xdr:sp>
    <xdr:clientData/>
  </xdr:twoCellAnchor>
  <xdr:twoCellAnchor>
    <xdr:from>
      <xdr:col>2</xdr:col>
      <xdr:colOff>2543175</xdr:colOff>
      <xdr:row>2</xdr:row>
      <xdr:rowOff>447675</xdr:rowOff>
    </xdr:from>
    <xdr:to>
      <xdr:col>9</xdr:col>
      <xdr:colOff>123825</xdr:colOff>
      <xdr:row>4</xdr:row>
      <xdr:rowOff>247650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105275" y="1981200"/>
          <a:ext cx="219170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96012" rIns="109728" bIns="0"/>
        <a:p>
          <a:pPr algn="ctr">
            <a:defRPr/>
          </a:pPr>
          <a:r>
            <a:rPr lang="en-US" cap="none" sz="4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ELEZIONI   EUROPEE   </a:t>
          </a:r>
        </a:p>
      </xdr:txBody>
    </xdr:sp>
    <xdr:clientData/>
  </xdr:twoCellAnchor>
  <xdr:twoCellAnchor>
    <xdr:from>
      <xdr:col>2</xdr:col>
      <xdr:colOff>2543175</xdr:colOff>
      <xdr:row>5</xdr:row>
      <xdr:rowOff>28575</xdr:rowOff>
    </xdr:from>
    <xdr:to>
      <xdr:col>8</xdr:col>
      <xdr:colOff>2667000</xdr:colOff>
      <xdr:row>6</xdr:row>
      <xdr:rowOff>314325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105275" y="3105150"/>
          <a:ext cx="21745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96012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  MAGGIO 2019   </a:t>
          </a:r>
        </a:p>
      </xdr:txBody>
    </xdr:sp>
    <xdr:clientData/>
  </xdr:twoCellAnchor>
  <xdr:twoCellAnchor>
    <xdr:from>
      <xdr:col>1</xdr:col>
      <xdr:colOff>161925</xdr:colOff>
      <xdr:row>27</xdr:row>
      <xdr:rowOff>28575</xdr:rowOff>
    </xdr:from>
    <xdr:to>
      <xdr:col>5</xdr:col>
      <xdr:colOff>2276475</xdr:colOff>
      <xdr:row>28</xdr:row>
      <xdr:rowOff>161925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90575" y="17087850"/>
          <a:ext cx="17097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73152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Percentuale dei votanti alle ore  12.00   del  giorno   26  maggio  2019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2</xdr:col>
      <xdr:colOff>2381250</xdr:colOff>
      <xdr:row>6</xdr:row>
      <xdr:rowOff>257175</xdr:rowOff>
    </xdr:to>
    <xdr:pic>
      <xdr:nvPicPr>
        <xdr:cNvPr id="1" name="Picture 10" descr="stemma giffoni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0"/>
          <a:ext cx="22860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4057650</xdr:colOff>
      <xdr:row>1</xdr:row>
      <xdr:rowOff>219075</xdr:rowOff>
    </xdr:from>
    <xdr:to>
      <xdr:col>6</xdr:col>
      <xdr:colOff>1790700</xdr:colOff>
      <xdr:row>2</xdr:row>
      <xdr:rowOff>66675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5619750" y="733425"/>
          <a:ext cx="144970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96012" rIns="109728" bIns="0"/>
        <a:p>
          <a:pPr algn="ctr">
            <a:defRPr/>
          </a:pPr>
          <a:r>
            <a:rPr lang="en-US" cap="none" sz="4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GIFFONI VALLE PIANA</a:t>
          </a:r>
        </a:p>
      </xdr:txBody>
    </xdr:sp>
    <xdr:clientData/>
  </xdr:twoCellAnchor>
  <xdr:twoCellAnchor>
    <xdr:from>
      <xdr:col>2</xdr:col>
      <xdr:colOff>2543175</xdr:colOff>
      <xdr:row>2</xdr:row>
      <xdr:rowOff>400050</xdr:rowOff>
    </xdr:from>
    <xdr:to>
      <xdr:col>8</xdr:col>
      <xdr:colOff>1466850</xdr:colOff>
      <xdr:row>4</xdr:row>
      <xdr:rowOff>200025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105275" y="1933575"/>
          <a:ext cx="205454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68580" rIns="91440" bIns="0"/>
        <a:p>
          <a:pPr algn="ctr">
            <a:defRPr/>
          </a:pPr>
          <a:r>
            <a:rPr lang="en-US" cap="none" sz="3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ELEZIONE DEL SENATO DELLA REPUBBLICA</a:t>
          </a:r>
        </a:p>
      </xdr:txBody>
    </xdr:sp>
    <xdr:clientData/>
  </xdr:twoCellAnchor>
  <xdr:twoCellAnchor>
    <xdr:from>
      <xdr:col>2</xdr:col>
      <xdr:colOff>7858125</xdr:colOff>
      <xdr:row>5</xdr:row>
      <xdr:rowOff>28575</xdr:rowOff>
    </xdr:from>
    <xdr:to>
      <xdr:col>5</xdr:col>
      <xdr:colOff>695325</xdr:colOff>
      <xdr:row>6</xdr:row>
      <xdr:rowOff>314325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9420225" y="3105150"/>
          <a:ext cx="6886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68580" rIns="91440" bIns="0"/>
        <a:p>
          <a:pPr algn="ctr">
            <a:defRPr/>
          </a:pPr>
          <a:r>
            <a:rPr lang="en-US" cap="none" sz="3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 e 14 APRILE 2008</a:t>
          </a:r>
        </a:p>
      </xdr:txBody>
    </xdr:sp>
    <xdr:clientData/>
  </xdr:twoCellAnchor>
  <xdr:twoCellAnchor>
    <xdr:from>
      <xdr:col>1</xdr:col>
      <xdr:colOff>161925</xdr:colOff>
      <xdr:row>27</xdr:row>
      <xdr:rowOff>28575</xdr:rowOff>
    </xdr:from>
    <xdr:to>
      <xdr:col>5</xdr:col>
      <xdr:colOff>2276475</xdr:colOff>
      <xdr:row>28</xdr:row>
      <xdr:rowOff>161925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790575" y="17087850"/>
          <a:ext cx="17097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68580" rIns="0" bIns="0"/>
        <a:p>
          <a:pPr algn="l">
            <a:defRPr/>
          </a:pPr>
          <a:r>
            <a:rPr lang="en-US" cap="none" sz="3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Percentuale dei votanti alle ore  15.00   del  giorno   14  aprile  2008 </a:t>
          </a:r>
        </a:p>
      </xdr:txBody>
    </xdr:sp>
    <xdr:clientData/>
  </xdr:twoCellAnchor>
  <xdr:twoCellAnchor>
    <xdr:from>
      <xdr:col>2</xdr:col>
      <xdr:colOff>2476500</xdr:colOff>
      <xdr:row>0</xdr:row>
      <xdr:rowOff>352425</xdr:rowOff>
    </xdr:from>
    <xdr:to>
      <xdr:col>9</xdr:col>
      <xdr:colOff>161925</xdr:colOff>
      <xdr:row>2</xdr:row>
      <xdr:rowOff>161925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4038600" y="352425"/>
          <a:ext cx="22021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137160" rIns="164592" bIns="0"/>
        <a:p>
          <a:pPr algn="ctr">
            <a:defRPr/>
          </a:pPr>
          <a:r>
            <a:rPr lang="en-US" cap="none" sz="7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 DI GIFFONI VALLE PIANA   (SA)</a:t>
          </a:r>
        </a:p>
      </xdr:txBody>
    </xdr:sp>
    <xdr:clientData/>
  </xdr:twoCellAnchor>
  <xdr:twoCellAnchor>
    <xdr:from>
      <xdr:col>2</xdr:col>
      <xdr:colOff>2543175</xdr:colOff>
      <xdr:row>2</xdr:row>
      <xdr:rowOff>447675</xdr:rowOff>
    </xdr:from>
    <xdr:to>
      <xdr:col>9</xdr:col>
      <xdr:colOff>123825</xdr:colOff>
      <xdr:row>4</xdr:row>
      <xdr:rowOff>247650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4105275" y="1981200"/>
          <a:ext cx="219170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96012" rIns="109728" bIns="0"/>
        <a:p>
          <a:pPr algn="ctr">
            <a:defRPr/>
          </a:pPr>
          <a:r>
            <a:rPr lang="en-US" cap="none" sz="4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ELEZIONI   EUROPEE   </a:t>
          </a:r>
        </a:p>
      </xdr:txBody>
    </xdr:sp>
    <xdr:clientData/>
  </xdr:twoCellAnchor>
  <xdr:twoCellAnchor>
    <xdr:from>
      <xdr:col>2</xdr:col>
      <xdr:colOff>2543175</xdr:colOff>
      <xdr:row>5</xdr:row>
      <xdr:rowOff>28575</xdr:rowOff>
    </xdr:from>
    <xdr:to>
      <xdr:col>8</xdr:col>
      <xdr:colOff>2667000</xdr:colOff>
      <xdr:row>6</xdr:row>
      <xdr:rowOff>314325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105275" y="3105150"/>
          <a:ext cx="21745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96012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  MAGGIO 2019   </a:t>
          </a:r>
        </a:p>
      </xdr:txBody>
    </xdr:sp>
    <xdr:clientData/>
  </xdr:twoCellAnchor>
  <xdr:twoCellAnchor>
    <xdr:from>
      <xdr:col>1</xdr:col>
      <xdr:colOff>161925</xdr:colOff>
      <xdr:row>27</xdr:row>
      <xdr:rowOff>28575</xdr:rowOff>
    </xdr:from>
    <xdr:to>
      <xdr:col>5</xdr:col>
      <xdr:colOff>2276475</xdr:colOff>
      <xdr:row>28</xdr:row>
      <xdr:rowOff>161925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790575" y="17087850"/>
          <a:ext cx="17097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73152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Percentuale dei votanti alle ore  19.00   del  giorno  26 maggio 2019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2</xdr:col>
      <xdr:colOff>2381250</xdr:colOff>
      <xdr:row>6</xdr:row>
      <xdr:rowOff>257175</xdr:rowOff>
    </xdr:to>
    <xdr:pic>
      <xdr:nvPicPr>
        <xdr:cNvPr id="1" name="Picture 1" descr="stemma giffoni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0"/>
          <a:ext cx="22860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4057650</xdr:colOff>
      <xdr:row>1</xdr:row>
      <xdr:rowOff>219075</xdr:rowOff>
    </xdr:from>
    <xdr:to>
      <xdr:col>6</xdr:col>
      <xdr:colOff>1790700</xdr:colOff>
      <xdr:row>2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33425"/>
          <a:ext cx="144970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96012" rIns="109728" bIns="0"/>
        <a:p>
          <a:pPr algn="ctr">
            <a:defRPr/>
          </a:pPr>
          <a:r>
            <a:rPr lang="en-US" cap="none" sz="4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GIFFONI VALLE PIANA</a:t>
          </a:r>
        </a:p>
      </xdr:txBody>
    </xdr:sp>
    <xdr:clientData/>
  </xdr:twoCellAnchor>
  <xdr:twoCellAnchor>
    <xdr:from>
      <xdr:col>2</xdr:col>
      <xdr:colOff>2543175</xdr:colOff>
      <xdr:row>2</xdr:row>
      <xdr:rowOff>400050</xdr:rowOff>
    </xdr:from>
    <xdr:to>
      <xdr:col>8</xdr:col>
      <xdr:colOff>1466850</xdr:colOff>
      <xdr:row>4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05275" y="1933575"/>
          <a:ext cx="205454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68580" rIns="91440" bIns="0"/>
        <a:p>
          <a:pPr algn="ctr">
            <a:defRPr/>
          </a:pPr>
          <a:r>
            <a:rPr lang="en-US" cap="none" sz="3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ELEZIONE DEL SENATO DELLA REPUBBLICA</a:t>
          </a:r>
        </a:p>
      </xdr:txBody>
    </xdr:sp>
    <xdr:clientData/>
  </xdr:twoCellAnchor>
  <xdr:twoCellAnchor>
    <xdr:from>
      <xdr:col>2</xdr:col>
      <xdr:colOff>7858125</xdr:colOff>
      <xdr:row>5</xdr:row>
      <xdr:rowOff>28575</xdr:rowOff>
    </xdr:from>
    <xdr:to>
      <xdr:col>5</xdr:col>
      <xdr:colOff>695325</xdr:colOff>
      <xdr:row>6</xdr:row>
      <xdr:rowOff>314325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420225" y="3105150"/>
          <a:ext cx="6886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68580" rIns="91440" bIns="0"/>
        <a:p>
          <a:pPr algn="ctr">
            <a:defRPr/>
          </a:pPr>
          <a:r>
            <a:rPr lang="en-US" cap="none" sz="3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 e 14 APRILE 2008</a:t>
          </a:r>
        </a:p>
      </xdr:txBody>
    </xdr:sp>
    <xdr:clientData/>
  </xdr:twoCellAnchor>
  <xdr:twoCellAnchor>
    <xdr:from>
      <xdr:col>1</xdr:col>
      <xdr:colOff>161925</xdr:colOff>
      <xdr:row>27</xdr:row>
      <xdr:rowOff>28575</xdr:rowOff>
    </xdr:from>
    <xdr:to>
      <xdr:col>5</xdr:col>
      <xdr:colOff>2276475</xdr:colOff>
      <xdr:row>28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90575" y="17087850"/>
          <a:ext cx="17097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68580" rIns="0" bIns="0"/>
        <a:p>
          <a:pPr algn="l">
            <a:defRPr/>
          </a:pPr>
          <a:r>
            <a:rPr lang="en-US" cap="none" sz="3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Percentuale dei votanti alle ore  15.00   del  giorno   14  aprile  2008 </a:t>
          </a:r>
        </a:p>
      </xdr:txBody>
    </xdr:sp>
    <xdr:clientData/>
  </xdr:twoCellAnchor>
  <xdr:twoCellAnchor>
    <xdr:from>
      <xdr:col>2</xdr:col>
      <xdr:colOff>2476500</xdr:colOff>
      <xdr:row>0</xdr:row>
      <xdr:rowOff>352425</xdr:rowOff>
    </xdr:from>
    <xdr:to>
      <xdr:col>9</xdr:col>
      <xdr:colOff>161925</xdr:colOff>
      <xdr:row>2</xdr:row>
      <xdr:rowOff>161925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38600" y="352425"/>
          <a:ext cx="22021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137160" rIns="164592" bIns="0"/>
        <a:p>
          <a:pPr algn="ctr">
            <a:defRPr/>
          </a:pPr>
          <a:r>
            <a:rPr lang="en-US" cap="none" sz="7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 DI GIFFONI VALLE PIANA   (SA)</a:t>
          </a:r>
        </a:p>
      </xdr:txBody>
    </xdr:sp>
    <xdr:clientData/>
  </xdr:twoCellAnchor>
  <xdr:twoCellAnchor>
    <xdr:from>
      <xdr:col>2</xdr:col>
      <xdr:colOff>2543175</xdr:colOff>
      <xdr:row>2</xdr:row>
      <xdr:rowOff>447675</xdr:rowOff>
    </xdr:from>
    <xdr:to>
      <xdr:col>9</xdr:col>
      <xdr:colOff>123825</xdr:colOff>
      <xdr:row>4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05275" y="1981200"/>
          <a:ext cx="219170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96012" rIns="109728" bIns="0"/>
        <a:p>
          <a:pPr algn="ctr">
            <a:defRPr/>
          </a:pPr>
          <a:r>
            <a:rPr lang="en-US" cap="none" sz="4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ELEZIONI   EUROPEE   </a:t>
          </a:r>
        </a:p>
      </xdr:txBody>
    </xdr:sp>
    <xdr:clientData/>
  </xdr:twoCellAnchor>
  <xdr:twoCellAnchor>
    <xdr:from>
      <xdr:col>2</xdr:col>
      <xdr:colOff>2543175</xdr:colOff>
      <xdr:row>5</xdr:row>
      <xdr:rowOff>28575</xdr:rowOff>
    </xdr:from>
    <xdr:to>
      <xdr:col>8</xdr:col>
      <xdr:colOff>2667000</xdr:colOff>
      <xdr:row>6</xdr:row>
      <xdr:rowOff>314325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105275" y="3105150"/>
          <a:ext cx="21745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96012" rIns="109728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  MAGGIO 2019   </a:t>
          </a:r>
        </a:p>
      </xdr:txBody>
    </xdr:sp>
    <xdr:clientData/>
  </xdr:twoCellAnchor>
  <xdr:twoCellAnchor>
    <xdr:from>
      <xdr:col>1</xdr:col>
      <xdr:colOff>161925</xdr:colOff>
      <xdr:row>27</xdr:row>
      <xdr:rowOff>28575</xdr:rowOff>
    </xdr:from>
    <xdr:to>
      <xdr:col>5</xdr:col>
      <xdr:colOff>2276475</xdr:colOff>
      <xdr:row>28</xdr:row>
      <xdr:rowOff>161925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90575" y="17087850"/>
          <a:ext cx="17097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73152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Percentuale dei votanti alle ore  23.00   del  giorno  26 maggio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30" zoomScaleNormal="30" zoomScalePageLayoutView="0" workbookViewId="0" topLeftCell="A4">
      <selection activeCell="J28" sqref="J28"/>
    </sheetView>
  </sheetViews>
  <sheetFormatPr defaultColWidth="9.140625" defaultRowHeight="12.75"/>
  <cols>
    <col min="1" max="1" width="9.421875" style="1" customWidth="1"/>
    <col min="2" max="2" width="14.00390625" style="1" customWidth="1"/>
    <col min="3" max="3" width="149.28125" style="1" customWidth="1"/>
    <col min="4" max="5" width="30.7109375" style="1" customWidth="1"/>
    <col min="6" max="6" width="40.7109375" style="1" customWidth="1"/>
    <col min="7" max="8" width="36.421875" style="1" customWidth="1"/>
    <col min="9" max="9" width="40.7109375" style="1" customWidth="1"/>
    <col min="10" max="11" width="4.8515625" style="1" customWidth="1"/>
    <col min="12" max="12" width="10.421875" style="1" customWidth="1"/>
    <col min="13" max="13" width="7.28125" style="1" customWidth="1"/>
    <col min="14" max="16384" width="9.140625" style="1" customWidth="1"/>
  </cols>
  <sheetData>
    <row r="1" ht="40.5" customHeight="1">
      <c r="D1" s="2"/>
    </row>
    <row r="2" ht="80.25" customHeight="1">
      <c r="D2" s="2"/>
    </row>
    <row r="3" ht="40.5" customHeight="1"/>
    <row r="4" spans="3:4" ht="40.5" customHeight="1">
      <c r="C4" s="3"/>
      <c r="D4" s="3"/>
    </row>
    <row r="5" ht="40.5" customHeight="1"/>
    <row r="6" ht="40.5" customHeight="1"/>
    <row r="7" ht="40.5" customHeight="1"/>
    <row r="8" spans="1:11" ht="40.5" customHeight="1" thickBot="1">
      <c r="A8" s="4" t="s">
        <v>0</v>
      </c>
      <c r="B8" s="4"/>
      <c r="C8" s="4"/>
      <c r="E8" s="4" t="s">
        <v>1</v>
      </c>
      <c r="F8" s="4" t="s">
        <v>1</v>
      </c>
      <c r="G8" s="5"/>
      <c r="H8" s="5"/>
      <c r="I8" s="5"/>
      <c r="J8" s="5"/>
      <c r="K8" s="5"/>
    </row>
    <row r="9" spans="1:11" ht="18" customHeight="1" thickTop="1">
      <c r="A9" s="5"/>
      <c r="B9" s="38" t="s">
        <v>2</v>
      </c>
      <c r="C9" s="6"/>
      <c r="D9" s="41" t="s">
        <v>3</v>
      </c>
      <c r="E9" s="41"/>
      <c r="F9" s="41"/>
      <c r="G9" s="41" t="s">
        <v>4</v>
      </c>
      <c r="H9" s="41"/>
      <c r="I9" s="43"/>
      <c r="J9" s="5"/>
      <c r="K9" s="5"/>
    </row>
    <row r="10" spans="1:11" ht="30" customHeight="1">
      <c r="A10" s="5"/>
      <c r="B10" s="39"/>
      <c r="C10" s="34" t="s">
        <v>5</v>
      </c>
      <c r="D10" s="42"/>
      <c r="E10" s="42"/>
      <c r="F10" s="42"/>
      <c r="G10" s="42"/>
      <c r="H10" s="42"/>
      <c r="I10" s="44"/>
      <c r="J10" s="5"/>
      <c r="K10" s="5"/>
    </row>
    <row r="11" spans="1:11" ht="46.5" customHeight="1" thickBot="1">
      <c r="A11" s="5"/>
      <c r="B11" s="40"/>
      <c r="C11" s="7"/>
      <c r="D11" s="36" t="s">
        <v>6</v>
      </c>
      <c r="E11" s="36" t="s">
        <v>7</v>
      </c>
      <c r="F11" s="36" t="s">
        <v>8</v>
      </c>
      <c r="G11" s="36" t="s">
        <v>6</v>
      </c>
      <c r="H11" s="36" t="s">
        <v>7</v>
      </c>
      <c r="I11" s="37" t="s">
        <v>8</v>
      </c>
      <c r="J11" s="5"/>
      <c r="K11" s="5"/>
    </row>
    <row r="12" spans="1:11" ht="64.5" customHeight="1" thickTop="1">
      <c r="A12" s="5"/>
      <c r="B12" s="28">
        <v>1</v>
      </c>
      <c r="C12" s="29" t="s">
        <v>14</v>
      </c>
      <c r="D12" s="15">
        <v>360</v>
      </c>
      <c r="E12" s="15">
        <v>432</v>
      </c>
      <c r="F12" s="16">
        <f aca="true" t="shared" si="0" ref="F12:F22">D12+E12</f>
        <v>792</v>
      </c>
      <c r="G12" s="15">
        <v>57</v>
      </c>
      <c r="H12" s="15">
        <v>40</v>
      </c>
      <c r="I12" s="24">
        <f aca="true" t="shared" si="1" ref="I12:I22">G12+H12</f>
        <v>97</v>
      </c>
      <c r="J12" s="5"/>
      <c r="K12" s="5"/>
    </row>
    <row r="13" spans="1:11" ht="64.5" customHeight="1">
      <c r="A13" s="5"/>
      <c r="B13" s="30">
        <v>2</v>
      </c>
      <c r="C13" s="29" t="s">
        <v>14</v>
      </c>
      <c r="D13" s="17">
        <v>531</v>
      </c>
      <c r="E13" s="17">
        <v>582</v>
      </c>
      <c r="F13" s="18">
        <f t="shared" si="0"/>
        <v>1113</v>
      </c>
      <c r="G13" s="17">
        <v>81</v>
      </c>
      <c r="H13" s="17">
        <v>60</v>
      </c>
      <c r="I13" s="25">
        <f t="shared" si="1"/>
        <v>141</v>
      </c>
      <c r="J13" s="5"/>
      <c r="K13" s="5"/>
    </row>
    <row r="14" spans="1:11" ht="64.5" customHeight="1">
      <c r="A14" s="5"/>
      <c r="B14" s="30">
        <v>3</v>
      </c>
      <c r="C14" s="31" t="s">
        <v>15</v>
      </c>
      <c r="D14" s="17">
        <v>489</v>
      </c>
      <c r="E14" s="17">
        <v>489</v>
      </c>
      <c r="F14" s="18">
        <f t="shared" si="0"/>
        <v>978</v>
      </c>
      <c r="G14" s="17">
        <v>65</v>
      </c>
      <c r="H14" s="17">
        <v>38</v>
      </c>
      <c r="I14" s="25">
        <f t="shared" si="1"/>
        <v>103</v>
      </c>
      <c r="J14" s="5"/>
      <c r="K14" s="5"/>
    </row>
    <row r="15" spans="1:11" ht="64.5" customHeight="1">
      <c r="A15" s="5"/>
      <c r="B15" s="30">
        <v>4</v>
      </c>
      <c r="C15" s="31" t="s">
        <v>16</v>
      </c>
      <c r="D15" s="17">
        <v>503</v>
      </c>
      <c r="E15" s="17">
        <v>487</v>
      </c>
      <c r="F15" s="18">
        <f t="shared" si="0"/>
        <v>990</v>
      </c>
      <c r="G15" s="17">
        <v>75</v>
      </c>
      <c r="H15" s="17">
        <v>21</v>
      </c>
      <c r="I15" s="25">
        <f t="shared" si="1"/>
        <v>96</v>
      </c>
      <c r="J15" s="5"/>
      <c r="K15" s="5"/>
    </row>
    <row r="16" spans="1:11" ht="64.5" customHeight="1">
      <c r="A16" s="5"/>
      <c r="B16" s="30">
        <v>5</v>
      </c>
      <c r="C16" s="31" t="s">
        <v>17</v>
      </c>
      <c r="D16" s="17">
        <v>460</v>
      </c>
      <c r="E16" s="17">
        <v>457</v>
      </c>
      <c r="F16" s="18">
        <f t="shared" si="0"/>
        <v>917</v>
      </c>
      <c r="G16" s="17">
        <v>64</v>
      </c>
      <c r="H16" s="17">
        <v>44</v>
      </c>
      <c r="I16" s="25">
        <f t="shared" si="1"/>
        <v>108</v>
      </c>
      <c r="J16" s="5"/>
      <c r="K16" s="5"/>
    </row>
    <row r="17" spans="1:11" ht="64.5" customHeight="1">
      <c r="A17" s="5"/>
      <c r="B17" s="30">
        <v>6</v>
      </c>
      <c r="C17" s="31" t="s">
        <v>17</v>
      </c>
      <c r="D17" s="17">
        <v>456</v>
      </c>
      <c r="E17" s="17">
        <v>430</v>
      </c>
      <c r="F17" s="18">
        <f t="shared" si="0"/>
        <v>886</v>
      </c>
      <c r="G17" s="17">
        <v>33</v>
      </c>
      <c r="H17" s="17">
        <v>17</v>
      </c>
      <c r="I17" s="25">
        <f t="shared" si="1"/>
        <v>50</v>
      </c>
      <c r="J17" s="5"/>
      <c r="K17" s="5"/>
    </row>
    <row r="18" spans="1:11" ht="64.5" customHeight="1">
      <c r="A18" s="5"/>
      <c r="B18" s="30">
        <v>7</v>
      </c>
      <c r="C18" s="31" t="s">
        <v>9</v>
      </c>
      <c r="D18" s="17">
        <v>527</v>
      </c>
      <c r="E18" s="17">
        <v>550</v>
      </c>
      <c r="F18" s="18">
        <f t="shared" si="0"/>
        <v>1077</v>
      </c>
      <c r="G18" s="17">
        <v>74</v>
      </c>
      <c r="H18" s="17">
        <v>49</v>
      </c>
      <c r="I18" s="25">
        <f t="shared" si="1"/>
        <v>123</v>
      </c>
      <c r="J18" s="5"/>
      <c r="K18" s="5"/>
    </row>
    <row r="19" spans="1:11" ht="64.5" customHeight="1">
      <c r="A19" s="5"/>
      <c r="B19" s="30">
        <v>8</v>
      </c>
      <c r="C19" s="31" t="s">
        <v>18</v>
      </c>
      <c r="D19" s="17">
        <v>459</v>
      </c>
      <c r="E19" s="17">
        <v>425</v>
      </c>
      <c r="F19" s="18">
        <f t="shared" si="0"/>
        <v>884</v>
      </c>
      <c r="G19" s="17">
        <v>48</v>
      </c>
      <c r="H19" s="17">
        <v>31</v>
      </c>
      <c r="I19" s="25">
        <f t="shared" si="1"/>
        <v>79</v>
      </c>
      <c r="J19" s="5"/>
      <c r="K19" s="5"/>
    </row>
    <row r="20" spans="1:11" ht="64.5" customHeight="1">
      <c r="A20" s="5"/>
      <c r="B20" s="30">
        <v>9</v>
      </c>
      <c r="C20" s="31" t="s">
        <v>21</v>
      </c>
      <c r="D20" s="17">
        <v>415</v>
      </c>
      <c r="E20" s="17">
        <v>467</v>
      </c>
      <c r="F20" s="18">
        <f t="shared" si="0"/>
        <v>882</v>
      </c>
      <c r="G20" s="17">
        <v>74</v>
      </c>
      <c r="H20" s="17">
        <v>41</v>
      </c>
      <c r="I20" s="25">
        <f t="shared" si="1"/>
        <v>115</v>
      </c>
      <c r="J20" s="5"/>
      <c r="K20" s="5"/>
    </row>
    <row r="21" spans="1:11" ht="64.5" customHeight="1">
      <c r="A21" s="5"/>
      <c r="B21" s="30">
        <v>10</v>
      </c>
      <c r="C21" s="31" t="s">
        <v>15</v>
      </c>
      <c r="D21" s="17">
        <v>387</v>
      </c>
      <c r="E21" s="17">
        <v>441</v>
      </c>
      <c r="F21" s="18">
        <f t="shared" si="0"/>
        <v>828</v>
      </c>
      <c r="G21" s="17">
        <v>57</v>
      </c>
      <c r="H21" s="17">
        <v>39</v>
      </c>
      <c r="I21" s="25">
        <f t="shared" si="1"/>
        <v>96</v>
      </c>
      <c r="J21" s="5"/>
      <c r="K21" s="5"/>
    </row>
    <row r="22" spans="1:11" ht="64.5" customHeight="1" thickBot="1">
      <c r="A22" s="5"/>
      <c r="B22" s="32">
        <v>11</v>
      </c>
      <c r="C22" s="33" t="s">
        <v>21</v>
      </c>
      <c r="D22" s="19">
        <v>438</v>
      </c>
      <c r="E22" s="19">
        <v>459</v>
      </c>
      <c r="F22" s="20">
        <f t="shared" si="0"/>
        <v>897</v>
      </c>
      <c r="G22" s="19">
        <v>58</v>
      </c>
      <c r="H22" s="19">
        <v>50</v>
      </c>
      <c r="I22" s="26">
        <f t="shared" si="1"/>
        <v>108</v>
      </c>
      <c r="J22" s="5"/>
      <c r="K22" s="5"/>
    </row>
    <row r="23" spans="1:13" ht="72" customHeight="1" thickBot="1" thickTop="1">
      <c r="A23" s="5"/>
      <c r="B23" s="45" t="s">
        <v>20</v>
      </c>
      <c r="C23" s="46"/>
      <c r="D23" s="21">
        <f aca="true" t="shared" si="2" ref="D23:I23">SUM(D12:D22)</f>
        <v>5025</v>
      </c>
      <c r="E23" s="22">
        <f t="shared" si="2"/>
        <v>5219</v>
      </c>
      <c r="F23" s="23">
        <f t="shared" si="2"/>
        <v>10244</v>
      </c>
      <c r="G23" s="21">
        <f t="shared" si="2"/>
        <v>686</v>
      </c>
      <c r="H23" s="21">
        <f t="shared" si="2"/>
        <v>430</v>
      </c>
      <c r="I23" s="27">
        <f t="shared" si="2"/>
        <v>1116</v>
      </c>
      <c r="J23" s="4" t="s">
        <v>10</v>
      </c>
      <c r="K23" s="4" t="s">
        <v>1</v>
      </c>
      <c r="L23" s="8" t="s">
        <v>1</v>
      </c>
      <c r="M23" s="8" t="s">
        <v>1</v>
      </c>
    </row>
    <row r="24" spans="2:3" s="9" customFormat="1" ht="51" customHeight="1" thickTop="1">
      <c r="B24" s="10"/>
      <c r="C24" s="10"/>
    </row>
    <row r="25" spans="1:11" ht="25.5" customHeight="1">
      <c r="A25" s="5"/>
      <c r="B25" s="11" t="s">
        <v>11</v>
      </c>
      <c r="C25" s="11"/>
      <c r="D25" s="11"/>
      <c r="E25" s="11"/>
      <c r="F25" s="11"/>
      <c r="H25" s="5"/>
      <c r="I25" s="5"/>
      <c r="J25" s="5"/>
      <c r="K25" s="5"/>
    </row>
    <row r="26" spans="1:11" ht="18" customHeight="1">
      <c r="A26" s="5"/>
      <c r="B26" s="5" t="s">
        <v>12</v>
      </c>
      <c r="C26" s="5"/>
      <c r="D26" s="5"/>
      <c r="E26" s="5"/>
      <c r="F26" s="12"/>
      <c r="G26" s="13" t="s">
        <v>12</v>
      </c>
      <c r="H26" s="12"/>
      <c r="I26" s="5"/>
      <c r="J26" s="5"/>
      <c r="K26" s="5"/>
    </row>
    <row r="27" spans="6:8" ht="9" customHeight="1" thickBot="1">
      <c r="F27" s="14"/>
      <c r="G27" s="13" t="s">
        <v>12</v>
      </c>
      <c r="H27" s="14"/>
    </row>
    <row r="28" spans="3:8" ht="63" customHeight="1" thickBot="1" thickTop="1">
      <c r="C28" s="5"/>
      <c r="F28" s="14"/>
      <c r="G28" s="35">
        <f>IF(I23&gt;F23,"Errore!",I23/F23)</f>
        <v>0.10894181960171807</v>
      </c>
      <c r="H28" s="14"/>
    </row>
    <row r="29" spans="3:8" ht="23.25" thickTop="1">
      <c r="C29" s="1" t="s">
        <v>13</v>
      </c>
      <c r="F29" s="14"/>
      <c r="G29" s="13"/>
      <c r="H29" s="14"/>
    </row>
    <row r="30" spans="6:8" ht="22.5">
      <c r="F30" s="14"/>
      <c r="G30" s="13"/>
      <c r="H30" s="14"/>
    </row>
    <row r="31" spans="6:8" ht="12.75">
      <c r="F31" s="14"/>
      <c r="G31" s="14"/>
      <c r="H31" s="14"/>
    </row>
    <row r="32" spans="6:8" ht="12.75">
      <c r="F32" s="14"/>
      <c r="G32" s="14"/>
      <c r="H32" s="14"/>
    </row>
    <row r="38" ht="12.75">
      <c r="C38" s="1" t="s">
        <v>13</v>
      </c>
    </row>
  </sheetData>
  <sheetProtection/>
  <mergeCells count="4">
    <mergeCell ref="B9:B11"/>
    <mergeCell ref="D9:F10"/>
    <mergeCell ref="G9:I10"/>
    <mergeCell ref="B23:C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30" zoomScaleNormal="30" zoomScalePageLayoutView="0" workbookViewId="0" topLeftCell="A4">
      <selection activeCell="H23" sqref="H23"/>
    </sheetView>
  </sheetViews>
  <sheetFormatPr defaultColWidth="9.140625" defaultRowHeight="12.75"/>
  <cols>
    <col min="1" max="1" width="9.421875" style="1" customWidth="1"/>
    <col min="2" max="2" width="14.00390625" style="1" customWidth="1"/>
    <col min="3" max="3" width="149.28125" style="1" customWidth="1"/>
    <col min="4" max="5" width="30.7109375" style="1" customWidth="1"/>
    <col min="6" max="6" width="40.7109375" style="1" customWidth="1"/>
    <col min="7" max="8" width="36.421875" style="1" customWidth="1"/>
    <col min="9" max="9" width="40.7109375" style="1" customWidth="1"/>
    <col min="10" max="11" width="4.8515625" style="1" customWidth="1"/>
    <col min="12" max="12" width="10.421875" style="1" customWidth="1"/>
    <col min="13" max="13" width="7.28125" style="1" customWidth="1"/>
    <col min="14" max="16384" width="9.140625" style="1" customWidth="1"/>
  </cols>
  <sheetData>
    <row r="1" ht="40.5" customHeight="1">
      <c r="D1" s="2"/>
    </row>
    <row r="2" ht="80.25" customHeight="1">
      <c r="D2" s="2"/>
    </row>
    <row r="3" ht="40.5" customHeight="1"/>
    <row r="4" spans="3:4" ht="40.5" customHeight="1">
      <c r="C4" s="3"/>
      <c r="D4" s="3"/>
    </row>
    <row r="5" ht="40.5" customHeight="1"/>
    <row r="6" ht="40.5" customHeight="1"/>
    <row r="7" ht="40.5" customHeight="1"/>
    <row r="8" spans="1:11" ht="40.5" customHeight="1" thickBot="1">
      <c r="A8" s="4" t="s">
        <v>0</v>
      </c>
      <c r="B8" s="4"/>
      <c r="C8" s="4"/>
      <c r="E8" s="4" t="s">
        <v>1</v>
      </c>
      <c r="F8" s="4" t="s">
        <v>1</v>
      </c>
      <c r="G8" s="5"/>
      <c r="H8" s="5"/>
      <c r="I8" s="5"/>
      <c r="J8" s="5"/>
      <c r="K8" s="5"/>
    </row>
    <row r="9" spans="1:11" ht="18" customHeight="1" thickTop="1">
      <c r="A9" s="5"/>
      <c r="B9" s="38" t="s">
        <v>2</v>
      </c>
      <c r="C9" s="6"/>
      <c r="D9" s="41" t="s">
        <v>3</v>
      </c>
      <c r="E9" s="41"/>
      <c r="F9" s="41"/>
      <c r="G9" s="41" t="s">
        <v>4</v>
      </c>
      <c r="H9" s="41"/>
      <c r="I9" s="43"/>
      <c r="J9" s="5"/>
      <c r="K9" s="5"/>
    </row>
    <row r="10" spans="1:11" ht="30" customHeight="1">
      <c r="A10" s="5"/>
      <c r="B10" s="39"/>
      <c r="C10" s="34" t="s">
        <v>5</v>
      </c>
      <c r="D10" s="42"/>
      <c r="E10" s="42"/>
      <c r="F10" s="42"/>
      <c r="G10" s="42"/>
      <c r="H10" s="42"/>
      <c r="I10" s="44"/>
      <c r="J10" s="5"/>
      <c r="K10" s="5"/>
    </row>
    <row r="11" spans="1:11" ht="46.5" customHeight="1" thickBot="1">
      <c r="A11" s="5"/>
      <c r="B11" s="40"/>
      <c r="C11" s="7"/>
      <c r="D11" s="36" t="s">
        <v>6</v>
      </c>
      <c r="E11" s="36" t="s">
        <v>7</v>
      </c>
      <c r="F11" s="36" t="s">
        <v>8</v>
      </c>
      <c r="G11" s="36" t="s">
        <v>6</v>
      </c>
      <c r="H11" s="36" t="s">
        <v>7</v>
      </c>
      <c r="I11" s="37" t="s">
        <v>8</v>
      </c>
      <c r="J11" s="5"/>
      <c r="K11" s="5"/>
    </row>
    <row r="12" spans="1:11" ht="64.5" customHeight="1" thickTop="1">
      <c r="A12" s="5"/>
      <c r="B12" s="28">
        <v>1</v>
      </c>
      <c r="C12" s="29" t="s">
        <v>14</v>
      </c>
      <c r="D12" s="15">
        <v>360</v>
      </c>
      <c r="E12" s="15">
        <v>432</v>
      </c>
      <c r="F12" s="16">
        <f aca="true" t="shared" si="0" ref="F12:F22">D12+E12</f>
        <v>792</v>
      </c>
      <c r="G12" s="15">
        <v>140</v>
      </c>
      <c r="H12" s="15">
        <v>127</v>
      </c>
      <c r="I12" s="24">
        <f aca="true" t="shared" si="1" ref="I12:I22">G12+H12</f>
        <v>267</v>
      </c>
      <c r="J12" s="5"/>
      <c r="K12" s="5"/>
    </row>
    <row r="13" spans="1:11" ht="64.5" customHeight="1">
      <c r="A13" s="5"/>
      <c r="B13" s="30">
        <v>2</v>
      </c>
      <c r="C13" s="29" t="s">
        <v>14</v>
      </c>
      <c r="D13" s="17">
        <v>531</v>
      </c>
      <c r="E13" s="17">
        <v>582</v>
      </c>
      <c r="F13" s="18">
        <f t="shared" si="0"/>
        <v>1113</v>
      </c>
      <c r="G13" s="17">
        <v>213</v>
      </c>
      <c r="H13" s="17">
        <v>179</v>
      </c>
      <c r="I13" s="25">
        <f t="shared" si="1"/>
        <v>392</v>
      </c>
      <c r="J13" s="5"/>
      <c r="K13" s="5"/>
    </row>
    <row r="14" spans="1:11" ht="64.5" customHeight="1">
      <c r="A14" s="5"/>
      <c r="B14" s="30">
        <v>3</v>
      </c>
      <c r="C14" s="31" t="s">
        <v>15</v>
      </c>
      <c r="D14" s="17">
        <v>489</v>
      </c>
      <c r="E14" s="17">
        <v>489</v>
      </c>
      <c r="F14" s="18">
        <f t="shared" si="0"/>
        <v>978</v>
      </c>
      <c r="G14" s="17">
        <v>174</v>
      </c>
      <c r="H14" s="17">
        <v>114</v>
      </c>
      <c r="I14" s="25">
        <f t="shared" si="1"/>
        <v>288</v>
      </c>
      <c r="J14" s="5"/>
      <c r="K14" s="5"/>
    </row>
    <row r="15" spans="1:11" ht="64.5" customHeight="1">
      <c r="A15" s="5"/>
      <c r="B15" s="30">
        <v>4</v>
      </c>
      <c r="C15" s="31" t="s">
        <v>16</v>
      </c>
      <c r="D15" s="17">
        <v>503</v>
      </c>
      <c r="E15" s="17">
        <v>487</v>
      </c>
      <c r="F15" s="18">
        <f t="shared" si="0"/>
        <v>990</v>
      </c>
      <c r="G15" s="17">
        <v>145</v>
      </c>
      <c r="H15" s="17">
        <v>103</v>
      </c>
      <c r="I15" s="25">
        <f t="shared" si="1"/>
        <v>248</v>
      </c>
      <c r="J15" s="5"/>
      <c r="K15" s="5"/>
    </row>
    <row r="16" spans="1:11" ht="64.5" customHeight="1">
      <c r="A16" s="5"/>
      <c r="B16" s="30">
        <v>5</v>
      </c>
      <c r="C16" s="31" t="s">
        <v>17</v>
      </c>
      <c r="D16" s="17">
        <v>460</v>
      </c>
      <c r="E16" s="17">
        <v>457</v>
      </c>
      <c r="F16" s="18">
        <f t="shared" si="0"/>
        <v>917</v>
      </c>
      <c r="G16" s="17">
        <v>181</v>
      </c>
      <c r="H16" s="17">
        <v>157</v>
      </c>
      <c r="I16" s="25">
        <f t="shared" si="1"/>
        <v>338</v>
      </c>
      <c r="J16" s="5"/>
      <c r="K16" s="5"/>
    </row>
    <row r="17" spans="1:11" ht="64.5" customHeight="1">
      <c r="A17" s="5"/>
      <c r="B17" s="30">
        <v>6</v>
      </c>
      <c r="C17" s="31" t="s">
        <v>17</v>
      </c>
      <c r="D17" s="17">
        <v>456</v>
      </c>
      <c r="E17" s="17">
        <v>430</v>
      </c>
      <c r="F17" s="18">
        <f t="shared" si="0"/>
        <v>886</v>
      </c>
      <c r="G17" s="17">
        <v>77</v>
      </c>
      <c r="H17" s="17">
        <v>59</v>
      </c>
      <c r="I17" s="25">
        <f t="shared" si="1"/>
        <v>136</v>
      </c>
      <c r="J17" s="5"/>
      <c r="K17" s="5"/>
    </row>
    <row r="18" spans="1:11" ht="64.5" customHeight="1">
      <c r="A18" s="5"/>
      <c r="B18" s="30">
        <v>7</v>
      </c>
      <c r="C18" s="31" t="s">
        <v>9</v>
      </c>
      <c r="D18" s="17">
        <v>527</v>
      </c>
      <c r="E18" s="17">
        <v>550</v>
      </c>
      <c r="F18" s="18">
        <f t="shared" si="0"/>
        <v>1077</v>
      </c>
      <c r="G18" s="17">
        <v>213</v>
      </c>
      <c r="H18" s="17">
        <v>195</v>
      </c>
      <c r="I18" s="25">
        <f t="shared" si="1"/>
        <v>408</v>
      </c>
      <c r="J18" s="5"/>
      <c r="K18" s="5"/>
    </row>
    <row r="19" spans="1:11" ht="64.5" customHeight="1">
      <c r="A19" s="5"/>
      <c r="B19" s="30">
        <v>8</v>
      </c>
      <c r="C19" s="31" t="s">
        <v>18</v>
      </c>
      <c r="D19" s="17">
        <v>459</v>
      </c>
      <c r="E19" s="17">
        <v>425</v>
      </c>
      <c r="F19" s="18">
        <f t="shared" si="0"/>
        <v>884</v>
      </c>
      <c r="G19" s="17">
        <v>129</v>
      </c>
      <c r="H19" s="17">
        <v>99</v>
      </c>
      <c r="I19" s="25">
        <f t="shared" si="1"/>
        <v>228</v>
      </c>
      <c r="J19" s="5"/>
      <c r="K19" s="5"/>
    </row>
    <row r="20" spans="1:11" ht="64.5" customHeight="1">
      <c r="A20" s="5"/>
      <c r="B20" s="30">
        <v>9</v>
      </c>
      <c r="C20" s="31" t="s">
        <v>19</v>
      </c>
      <c r="D20" s="17">
        <v>415</v>
      </c>
      <c r="E20" s="17">
        <v>467</v>
      </c>
      <c r="F20" s="18">
        <f t="shared" si="0"/>
        <v>882</v>
      </c>
      <c r="G20" s="17">
        <v>173</v>
      </c>
      <c r="H20" s="17">
        <v>132</v>
      </c>
      <c r="I20" s="25">
        <f t="shared" si="1"/>
        <v>305</v>
      </c>
      <c r="J20" s="5"/>
      <c r="K20" s="5"/>
    </row>
    <row r="21" spans="1:11" ht="64.5" customHeight="1">
      <c r="A21" s="5"/>
      <c r="B21" s="30">
        <v>10</v>
      </c>
      <c r="C21" s="31" t="s">
        <v>15</v>
      </c>
      <c r="D21" s="17">
        <v>387</v>
      </c>
      <c r="E21" s="17">
        <v>441</v>
      </c>
      <c r="F21" s="18">
        <f t="shared" si="0"/>
        <v>828</v>
      </c>
      <c r="G21" s="17">
        <v>148</v>
      </c>
      <c r="H21" s="17">
        <v>123</v>
      </c>
      <c r="I21" s="25">
        <f t="shared" si="1"/>
        <v>271</v>
      </c>
      <c r="J21" s="5"/>
      <c r="K21" s="5"/>
    </row>
    <row r="22" spans="1:11" ht="64.5" customHeight="1" thickBot="1">
      <c r="A22" s="5"/>
      <c r="B22" s="32">
        <v>11</v>
      </c>
      <c r="C22" s="33" t="s">
        <v>19</v>
      </c>
      <c r="D22" s="19">
        <v>438</v>
      </c>
      <c r="E22" s="19">
        <v>459</v>
      </c>
      <c r="F22" s="20">
        <f t="shared" si="0"/>
        <v>897</v>
      </c>
      <c r="G22" s="19">
        <v>175</v>
      </c>
      <c r="H22" s="19">
        <v>148</v>
      </c>
      <c r="I22" s="26">
        <f t="shared" si="1"/>
        <v>323</v>
      </c>
      <c r="J22" s="5"/>
      <c r="K22" s="5"/>
    </row>
    <row r="23" spans="1:13" ht="72" customHeight="1" thickBot="1" thickTop="1">
      <c r="A23" s="5"/>
      <c r="B23" s="45" t="s">
        <v>20</v>
      </c>
      <c r="C23" s="46"/>
      <c r="D23" s="21">
        <f aca="true" t="shared" si="2" ref="D23:I23">SUM(D12:D22)</f>
        <v>5025</v>
      </c>
      <c r="E23" s="22">
        <f t="shared" si="2"/>
        <v>5219</v>
      </c>
      <c r="F23" s="23">
        <f t="shared" si="2"/>
        <v>10244</v>
      </c>
      <c r="G23" s="21">
        <f t="shared" si="2"/>
        <v>1768</v>
      </c>
      <c r="H23" s="21">
        <f t="shared" si="2"/>
        <v>1436</v>
      </c>
      <c r="I23" s="27">
        <f t="shared" si="2"/>
        <v>3204</v>
      </c>
      <c r="J23" s="4" t="s">
        <v>10</v>
      </c>
      <c r="K23" s="4" t="s">
        <v>1</v>
      </c>
      <c r="L23" s="8" t="s">
        <v>1</v>
      </c>
      <c r="M23" s="8" t="s">
        <v>1</v>
      </c>
    </row>
    <row r="24" spans="2:3" s="9" customFormat="1" ht="51" customHeight="1" thickTop="1">
      <c r="B24" s="10"/>
      <c r="C24" s="10"/>
    </row>
    <row r="25" spans="1:11" ht="25.5" customHeight="1">
      <c r="A25" s="5"/>
      <c r="B25" s="11" t="s">
        <v>11</v>
      </c>
      <c r="C25" s="11"/>
      <c r="D25" s="11"/>
      <c r="E25" s="11"/>
      <c r="F25" s="11"/>
      <c r="H25" s="5"/>
      <c r="I25" s="5"/>
      <c r="J25" s="5"/>
      <c r="K25" s="5"/>
    </row>
    <row r="26" spans="1:11" ht="18" customHeight="1">
      <c r="A26" s="5"/>
      <c r="B26" s="5" t="s">
        <v>12</v>
      </c>
      <c r="C26" s="5"/>
      <c r="D26" s="5"/>
      <c r="E26" s="5"/>
      <c r="F26" s="12"/>
      <c r="G26" s="13" t="s">
        <v>12</v>
      </c>
      <c r="H26" s="12"/>
      <c r="I26" s="5"/>
      <c r="J26" s="5"/>
      <c r="K26" s="5"/>
    </row>
    <row r="27" spans="6:8" ht="9" customHeight="1" thickBot="1">
      <c r="F27" s="14"/>
      <c r="G27" s="13" t="s">
        <v>12</v>
      </c>
      <c r="H27" s="14"/>
    </row>
    <row r="28" spans="3:8" ht="63" customHeight="1" thickBot="1" thickTop="1">
      <c r="C28" s="5"/>
      <c r="F28" s="14"/>
      <c r="G28" s="35">
        <f>IF(I23&gt;F23,"Errore!",I23/F23)</f>
        <v>0.31276844982428736</v>
      </c>
      <c r="H28" s="14"/>
    </row>
    <row r="29" spans="3:8" ht="23.25" thickTop="1">
      <c r="C29" s="1" t="s">
        <v>13</v>
      </c>
      <c r="F29" s="14"/>
      <c r="G29" s="13"/>
      <c r="H29" s="14"/>
    </row>
    <row r="30" spans="6:8" ht="22.5">
      <c r="F30" s="14"/>
      <c r="G30" s="13"/>
      <c r="H30" s="14"/>
    </row>
    <row r="31" spans="6:8" ht="12.75">
      <c r="F31" s="14"/>
      <c r="G31" s="14"/>
      <c r="H31" s="14"/>
    </row>
    <row r="32" spans="6:8" ht="12.75">
      <c r="F32" s="14"/>
      <c r="G32" s="14"/>
      <c r="H32" s="14"/>
    </row>
    <row r="38" ht="12.75">
      <c r="C38" s="1" t="s">
        <v>13</v>
      </c>
    </row>
  </sheetData>
  <sheetProtection/>
  <mergeCells count="4">
    <mergeCell ref="B9:B11"/>
    <mergeCell ref="D9:F10"/>
    <mergeCell ref="G9:I10"/>
    <mergeCell ref="B23:C23"/>
  </mergeCells>
  <printOptions/>
  <pageMargins left="0.75" right="0.75" top="1" bottom="1" header="0.5" footer="0.5"/>
  <pageSetup fitToHeight="1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30" zoomScaleNormal="30" zoomScalePageLayoutView="0" workbookViewId="0" topLeftCell="A1">
      <selection activeCell="G12" sqref="G12:H22"/>
    </sheetView>
  </sheetViews>
  <sheetFormatPr defaultColWidth="9.140625" defaultRowHeight="12.75"/>
  <cols>
    <col min="1" max="1" width="9.421875" style="1" customWidth="1"/>
    <col min="2" max="2" width="14.00390625" style="1" customWidth="1"/>
    <col min="3" max="3" width="149.28125" style="1" customWidth="1"/>
    <col min="4" max="5" width="30.7109375" style="1" customWidth="1"/>
    <col min="6" max="6" width="40.7109375" style="1" customWidth="1"/>
    <col min="7" max="8" width="36.421875" style="1" customWidth="1"/>
    <col min="9" max="9" width="40.7109375" style="1" customWidth="1"/>
    <col min="10" max="10" width="43.00390625" style="1" customWidth="1"/>
    <col min="11" max="11" width="4.8515625" style="1" customWidth="1"/>
    <col min="12" max="12" width="10.421875" style="1" customWidth="1"/>
    <col min="13" max="13" width="7.28125" style="1" customWidth="1"/>
    <col min="14" max="16384" width="9.140625" style="1" customWidth="1"/>
  </cols>
  <sheetData>
    <row r="1" ht="40.5" customHeight="1">
      <c r="D1" s="2"/>
    </row>
    <row r="2" ht="80.25" customHeight="1">
      <c r="D2" s="2"/>
    </row>
    <row r="3" ht="40.5" customHeight="1"/>
    <row r="4" spans="3:4" ht="40.5" customHeight="1">
      <c r="C4" s="3"/>
      <c r="D4" s="3"/>
    </row>
    <row r="5" ht="40.5" customHeight="1"/>
    <row r="6" ht="40.5" customHeight="1"/>
    <row r="7" ht="40.5" customHeight="1"/>
    <row r="8" spans="1:11" ht="40.5" customHeight="1" thickBot="1">
      <c r="A8" s="4" t="s">
        <v>0</v>
      </c>
      <c r="B8" s="4"/>
      <c r="C8" s="4"/>
      <c r="E8" s="4" t="s">
        <v>1</v>
      </c>
      <c r="F8" s="4" t="s">
        <v>1</v>
      </c>
      <c r="G8" s="5"/>
      <c r="H8" s="5"/>
      <c r="I8" s="5"/>
      <c r="J8" s="5"/>
      <c r="K8" s="5"/>
    </row>
    <row r="9" spans="1:11" ht="18" customHeight="1" thickTop="1">
      <c r="A9" s="5"/>
      <c r="B9" s="38" t="s">
        <v>2</v>
      </c>
      <c r="C9" s="6"/>
      <c r="D9" s="41" t="s">
        <v>3</v>
      </c>
      <c r="E9" s="41"/>
      <c r="F9" s="41"/>
      <c r="G9" s="41" t="s">
        <v>4</v>
      </c>
      <c r="H9" s="41"/>
      <c r="I9" s="43"/>
      <c r="J9" s="5"/>
      <c r="K9" s="5"/>
    </row>
    <row r="10" spans="1:11" ht="30" customHeight="1">
      <c r="A10" s="5"/>
      <c r="B10" s="39"/>
      <c r="C10" s="34" t="s">
        <v>5</v>
      </c>
      <c r="D10" s="42"/>
      <c r="E10" s="42"/>
      <c r="F10" s="42"/>
      <c r="G10" s="42"/>
      <c r="H10" s="42"/>
      <c r="I10" s="44"/>
      <c r="J10" s="5"/>
      <c r="K10" s="5"/>
    </row>
    <row r="11" spans="1:11" ht="46.5" customHeight="1" thickBot="1">
      <c r="A11" s="5"/>
      <c r="B11" s="40"/>
      <c r="C11" s="7"/>
      <c r="D11" s="36" t="s">
        <v>6</v>
      </c>
      <c r="E11" s="36" t="s">
        <v>7</v>
      </c>
      <c r="F11" s="36" t="s">
        <v>8</v>
      </c>
      <c r="G11" s="36" t="s">
        <v>6</v>
      </c>
      <c r="H11" s="36" t="s">
        <v>7</v>
      </c>
      <c r="I11" s="37" t="s">
        <v>8</v>
      </c>
      <c r="J11" s="5"/>
      <c r="K11" s="5"/>
    </row>
    <row r="12" spans="1:11" ht="64.5" customHeight="1" thickBot="1" thickTop="1">
      <c r="A12" s="5"/>
      <c r="B12" s="28">
        <v>1</v>
      </c>
      <c r="C12" s="29" t="s">
        <v>14</v>
      </c>
      <c r="D12" s="15">
        <v>360</v>
      </c>
      <c r="E12" s="15">
        <v>432</v>
      </c>
      <c r="F12" s="16">
        <f aca="true" t="shared" si="0" ref="F12:F22">D12+E12</f>
        <v>792</v>
      </c>
      <c r="G12" s="15">
        <v>193</v>
      </c>
      <c r="H12" s="15">
        <v>188</v>
      </c>
      <c r="I12" s="24">
        <f aca="true" t="shared" si="1" ref="I12:I22">G12+H12</f>
        <v>381</v>
      </c>
      <c r="J12" s="35">
        <f>IF(L7&gt;I7,"Errore!",I12/F12)</f>
        <v>0.4810606060606061</v>
      </c>
      <c r="K12" s="5"/>
    </row>
    <row r="13" spans="1:11" ht="64.5" customHeight="1" thickBot="1" thickTop="1">
      <c r="A13" s="5"/>
      <c r="B13" s="30">
        <v>2</v>
      </c>
      <c r="C13" s="29" t="s">
        <v>14</v>
      </c>
      <c r="D13" s="17">
        <v>531</v>
      </c>
      <c r="E13" s="17">
        <v>582</v>
      </c>
      <c r="F13" s="18">
        <f t="shared" si="0"/>
        <v>1113</v>
      </c>
      <c r="G13" s="17">
        <v>280</v>
      </c>
      <c r="H13" s="17">
        <v>264</v>
      </c>
      <c r="I13" s="25">
        <f t="shared" si="1"/>
        <v>544</v>
      </c>
      <c r="J13" s="35">
        <f aca="true" t="shared" si="2" ref="J13:J23">IF(L8&gt;I8,"Errore!",I13/F13)</f>
        <v>0.4887690925426775</v>
      </c>
      <c r="K13" s="5"/>
    </row>
    <row r="14" spans="1:11" ht="64.5" customHeight="1" thickBot="1" thickTop="1">
      <c r="A14" s="5"/>
      <c r="B14" s="30">
        <v>3</v>
      </c>
      <c r="C14" s="31" t="s">
        <v>15</v>
      </c>
      <c r="D14" s="17">
        <v>489</v>
      </c>
      <c r="E14" s="17">
        <v>489</v>
      </c>
      <c r="F14" s="18">
        <f t="shared" si="0"/>
        <v>978</v>
      </c>
      <c r="G14" s="17">
        <v>244</v>
      </c>
      <c r="H14" s="17">
        <v>177</v>
      </c>
      <c r="I14" s="25">
        <f t="shared" si="1"/>
        <v>421</v>
      </c>
      <c r="J14" s="35">
        <f t="shared" si="2"/>
        <v>0.43047034764826175</v>
      </c>
      <c r="K14" s="5"/>
    </row>
    <row r="15" spans="1:11" ht="64.5" customHeight="1" thickBot="1" thickTop="1">
      <c r="A15" s="5"/>
      <c r="B15" s="30">
        <v>4</v>
      </c>
      <c r="C15" s="31" t="s">
        <v>16</v>
      </c>
      <c r="D15" s="17">
        <v>503</v>
      </c>
      <c r="E15" s="17">
        <v>487</v>
      </c>
      <c r="F15" s="18">
        <f t="shared" si="0"/>
        <v>990</v>
      </c>
      <c r="G15" s="17">
        <v>215</v>
      </c>
      <c r="H15" s="17">
        <v>177</v>
      </c>
      <c r="I15" s="25">
        <f t="shared" si="1"/>
        <v>392</v>
      </c>
      <c r="J15" s="35">
        <f t="shared" si="2"/>
        <v>0.39595959595959596</v>
      </c>
      <c r="K15" s="5"/>
    </row>
    <row r="16" spans="1:11" ht="64.5" customHeight="1" thickBot="1" thickTop="1">
      <c r="A16" s="5"/>
      <c r="B16" s="30">
        <v>5</v>
      </c>
      <c r="C16" s="31" t="s">
        <v>17</v>
      </c>
      <c r="D16" s="17">
        <v>460</v>
      </c>
      <c r="E16" s="17">
        <v>457</v>
      </c>
      <c r="F16" s="18">
        <f t="shared" si="0"/>
        <v>917</v>
      </c>
      <c r="G16" s="17">
        <v>249</v>
      </c>
      <c r="H16" s="17">
        <v>224</v>
      </c>
      <c r="I16" s="25">
        <f t="shared" si="1"/>
        <v>473</v>
      </c>
      <c r="J16" s="35">
        <f t="shared" si="2"/>
        <v>0.5158124318429662</v>
      </c>
      <c r="K16" s="5"/>
    </row>
    <row r="17" spans="1:11" ht="64.5" customHeight="1" thickBot="1" thickTop="1">
      <c r="A17" s="5"/>
      <c r="B17" s="30">
        <v>6</v>
      </c>
      <c r="C17" s="31" t="s">
        <v>17</v>
      </c>
      <c r="D17" s="17">
        <v>456</v>
      </c>
      <c r="E17" s="17">
        <v>430</v>
      </c>
      <c r="F17" s="18">
        <f t="shared" si="0"/>
        <v>886</v>
      </c>
      <c r="G17" s="17">
        <v>111</v>
      </c>
      <c r="H17" s="17">
        <v>95</v>
      </c>
      <c r="I17" s="25">
        <f t="shared" si="1"/>
        <v>206</v>
      </c>
      <c r="J17" s="35">
        <f t="shared" si="2"/>
        <v>0.2325056433408578</v>
      </c>
      <c r="K17" s="5"/>
    </row>
    <row r="18" spans="1:11" ht="64.5" customHeight="1" thickBot="1" thickTop="1">
      <c r="A18" s="5"/>
      <c r="B18" s="30">
        <v>7</v>
      </c>
      <c r="C18" s="31" t="s">
        <v>9</v>
      </c>
      <c r="D18" s="17">
        <v>527</v>
      </c>
      <c r="E18" s="17">
        <v>550</v>
      </c>
      <c r="F18" s="18">
        <f t="shared" si="0"/>
        <v>1077</v>
      </c>
      <c r="G18" s="17">
        <v>288</v>
      </c>
      <c r="H18" s="17">
        <v>263</v>
      </c>
      <c r="I18" s="25">
        <f t="shared" si="1"/>
        <v>551</v>
      </c>
      <c r="J18" s="35">
        <f t="shared" si="2"/>
        <v>0.5116063138347261</v>
      </c>
      <c r="K18" s="5"/>
    </row>
    <row r="19" spans="1:11" ht="64.5" customHeight="1" thickBot="1" thickTop="1">
      <c r="A19" s="5"/>
      <c r="B19" s="30">
        <v>8</v>
      </c>
      <c r="C19" s="31" t="s">
        <v>18</v>
      </c>
      <c r="D19" s="17">
        <v>459</v>
      </c>
      <c r="E19" s="17">
        <v>425</v>
      </c>
      <c r="F19" s="18">
        <f t="shared" si="0"/>
        <v>884</v>
      </c>
      <c r="G19" s="17">
        <v>177</v>
      </c>
      <c r="H19" s="17">
        <v>136</v>
      </c>
      <c r="I19" s="25">
        <f t="shared" si="1"/>
        <v>313</v>
      </c>
      <c r="J19" s="35">
        <f t="shared" si="2"/>
        <v>0.35407239819004527</v>
      </c>
      <c r="K19" s="5"/>
    </row>
    <row r="20" spans="1:11" ht="64.5" customHeight="1" thickBot="1" thickTop="1">
      <c r="A20" s="5"/>
      <c r="B20" s="30">
        <v>9</v>
      </c>
      <c r="C20" s="31" t="s">
        <v>19</v>
      </c>
      <c r="D20" s="17">
        <v>415</v>
      </c>
      <c r="E20" s="17">
        <v>467</v>
      </c>
      <c r="F20" s="18">
        <f t="shared" si="0"/>
        <v>882</v>
      </c>
      <c r="G20" s="17">
        <v>227</v>
      </c>
      <c r="H20" s="17">
        <v>205</v>
      </c>
      <c r="I20" s="25">
        <f t="shared" si="1"/>
        <v>432</v>
      </c>
      <c r="J20" s="35">
        <f t="shared" si="2"/>
        <v>0.4897959183673469</v>
      </c>
      <c r="K20" s="5"/>
    </row>
    <row r="21" spans="1:11" ht="64.5" customHeight="1" thickBot="1" thickTop="1">
      <c r="A21" s="5"/>
      <c r="B21" s="30">
        <v>10</v>
      </c>
      <c r="C21" s="31" t="s">
        <v>15</v>
      </c>
      <c r="D21" s="17">
        <v>387</v>
      </c>
      <c r="E21" s="17">
        <v>441</v>
      </c>
      <c r="F21" s="18">
        <f t="shared" si="0"/>
        <v>828</v>
      </c>
      <c r="G21" s="17">
        <v>207</v>
      </c>
      <c r="H21" s="17">
        <v>189</v>
      </c>
      <c r="I21" s="25">
        <f t="shared" si="1"/>
        <v>396</v>
      </c>
      <c r="J21" s="35">
        <f t="shared" si="2"/>
        <v>0.4782608695652174</v>
      </c>
      <c r="K21" s="5"/>
    </row>
    <row r="22" spans="1:11" ht="64.5" customHeight="1" thickBot="1" thickTop="1">
      <c r="A22" s="5"/>
      <c r="B22" s="32">
        <v>11</v>
      </c>
      <c r="C22" s="33" t="s">
        <v>19</v>
      </c>
      <c r="D22" s="19">
        <v>438</v>
      </c>
      <c r="E22" s="19">
        <v>459</v>
      </c>
      <c r="F22" s="20">
        <f t="shared" si="0"/>
        <v>897</v>
      </c>
      <c r="G22" s="19">
        <v>234</v>
      </c>
      <c r="H22" s="19">
        <v>205</v>
      </c>
      <c r="I22" s="26">
        <f t="shared" si="1"/>
        <v>439</v>
      </c>
      <c r="J22" s="35">
        <f t="shared" si="2"/>
        <v>0.48940914158305465</v>
      </c>
      <c r="K22" s="5"/>
    </row>
    <row r="23" spans="1:13" ht="72" customHeight="1" thickBot="1" thickTop="1">
      <c r="A23" s="5"/>
      <c r="B23" s="45" t="s">
        <v>20</v>
      </c>
      <c r="C23" s="46"/>
      <c r="D23" s="21">
        <f aca="true" t="shared" si="3" ref="D23:I23">SUM(D12:D22)</f>
        <v>5025</v>
      </c>
      <c r="E23" s="22">
        <f t="shared" si="3"/>
        <v>5219</v>
      </c>
      <c r="F23" s="23">
        <f t="shared" si="3"/>
        <v>10244</v>
      </c>
      <c r="G23" s="21">
        <f t="shared" si="3"/>
        <v>2425</v>
      </c>
      <c r="H23" s="21">
        <f t="shared" si="3"/>
        <v>2123</v>
      </c>
      <c r="I23" s="27">
        <f t="shared" si="3"/>
        <v>4548</v>
      </c>
      <c r="J23" s="35">
        <f t="shared" si="2"/>
        <v>0.44396720031237796</v>
      </c>
      <c r="K23" s="4" t="s">
        <v>1</v>
      </c>
      <c r="L23" s="8" t="s">
        <v>1</v>
      </c>
      <c r="M23" s="8" t="s">
        <v>1</v>
      </c>
    </row>
    <row r="24" spans="2:3" s="9" customFormat="1" ht="51" customHeight="1" thickTop="1">
      <c r="B24" s="10"/>
      <c r="C24" s="10"/>
    </row>
    <row r="25" spans="1:11" ht="25.5" customHeight="1">
      <c r="A25" s="5"/>
      <c r="B25" s="11" t="s">
        <v>11</v>
      </c>
      <c r="C25" s="11"/>
      <c r="D25" s="11"/>
      <c r="E25" s="11"/>
      <c r="F25" s="11"/>
      <c r="H25" s="5"/>
      <c r="I25" s="5"/>
      <c r="J25" s="5"/>
      <c r="K25" s="5"/>
    </row>
    <row r="26" spans="1:11" ht="18" customHeight="1">
      <c r="A26" s="5"/>
      <c r="B26" s="5" t="s">
        <v>12</v>
      </c>
      <c r="C26" s="5"/>
      <c r="D26" s="5"/>
      <c r="E26" s="5"/>
      <c r="F26" s="12"/>
      <c r="G26" s="13" t="s">
        <v>12</v>
      </c>
      <c r="H26" s="12"/>
      <c r="I26" s="5"/>
      <c r="J26" s="5"/>
      <c r="K26" s="5"/>
    </row>
    <row r="27" spans="6:8" ht="9" customHeight="1" thickBot="1">
      <c r="F27" s="14"/>
      <c r="G27" s="13" t="s">
        <v>12</v>
      </c>
      <c r="H27" s="14"/>
    </row>
    <row r="28" spans="3:8" ht="63" customHeight="1" thickBot="1" thickTop="1">
      <c r="C28" s="5"/>
      <c r="F28" s="14"/>
      <c r="G28" s="35">
        <f>IF(I23&gt;F23,"Errore!",I23/F23)</f>
        <v>0.44396720031237796</v>
      </c>
      <c r="H28" s="14"/>
    </row>
    <row r="29" spans="3:8" ht="23.25" thickTop="1">
      <c r="C29" s="1" t="s">
        <v>13</v>
      </c>
      <c r="F29" s="14"/>
      <c r="G29" s="13"/>
      <c r="H29" s="14"/>
    </row>
    <row r="30" spans="6:8" ht="22.5">
      <c r="F30" s="14"/>
      <c r="G30" s="13"/>
      <c r="H30" s="14"/>
    </row>
    <row r="31" spans="6:8" ht="12.75">
      <c r="F31" s="14"/>
      <c r="G31" s="14"/>
      <c r="H31" s="14"/>
    </row>
    <row r="32" spans="6:8" ht="12.75">
      <c r="F32" s="14"/>
      <c r="G32" s="14"/>
      <c r="H32" s="14"/>
    </row>
    <row r="38" ht="12.75">
      <c r="C38" s="1" t="s">
        <v>13</v>
      </c>
    </row>
  </sheetData>
  <sheetProtection/>
  <mergeCells count="4">
    <mergeCell ref="B9:B11"/>
    <mergeCell ref="D9:F10"/>
    <mergeCell ref="G9:I10"/>
    <mergeCell ref="B23:C23"/>
  </mergeCells>
  <printOptions/>
  <pageMargins left="0.75" right="0.75" top="1" bottom="1" header="0.5" footer="0.5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Andria</dc:creator>
  <cp:keywords/>
  <dc:description/>
  <cp:lastModifiedBy>Uff.eLE</cp:lastModifiedBy>
  <cp:lastPrinted>2019-05-26T21:37:54Z</cp:lastPrinted>
  <dcterms:created xsi:type="dcterms:W3CDTF">2005-03-26T18:52:42Z</dcterms:created>
  <dcterms:modified xsi:type="dcterms:W3CDTF">2019-05-26T21:50:18Z</dcterms:modified>
  <cp:category/>
  <cp:version/>
  <cp:contentType/>
  <cp:contentStatus/>
</cp:coreProperties>
</file>